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ia.kruszewska\Desktop\UMOWY\_Zamówienia Publiczne_\2024\Pieczywo\"/>
    </mc:Choice>
  </mc:AlternateContent>
  <xr:revisionPtr revIDLastSave="0" documentId="13_ncr:1_{E9AA6554-EC6D-4CF9-BC4E-E11F1F04E6C2}" xr6:coauthVersionLast="36" xr6:coauthVersionMax="36" xr10:uidLastSave="{00000000-0000-0000-0000-000000000000}"/>
  <bookViews>
    <workbookView xWindow="0" yWindow="0" windowWidth="21600" windowHeight="9707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I21" i="1" s="1"/>
  <c r="G9" i="1" l="1"/>
  <c r="I9" i="1" s="1"/>
  <c r="G17" i="1"/>
  <c r="I17" i="1" s="1"/>
  <c r="G18" i="1"/>
  <c r="I18" i="1" s="1"/>
  <c r="G19" i="1"/>
  <c r="I19" i="1" s="1"/>
  <c r="G20" i="1"/>
  <c r="I20" i="1" s="1"/>
  <c r="G15" i="1" l="1"/>
  <c r="I15" i="1" s="1"/>
  <c r="G12" i="1"/>
  <c r="I12" i="1" s="1"/>
  <c r="G10" i="1"/>
  <c r="I10" i="1" s="1"/>
  <c r="G8" i="1"/>
  <c r="D25" i="1"/>
  <c r="D24" i="1"/>
  <c r="G7" i="1" l="1"/>
  <c r="G14" i="1"/>
  <c r="I14" i="1" s="1"/>
  <c r="G13" i="1"/>
  <c r="I13" i="1" s="1"/>
  <c r="G16" i="1"/>
  <c r="I16" i="1" s="1"/>
  <c r="G11" i="1"/>
  <c r="I11" i="1" s="1"/>
  <c r="I8" i="1"/>
  <c r="I7" i="1" l="1"/>
  <c r="I23" i="1" s="1"/>
  <c r="G23" i="1"/>
</calcChain>
</file>

<file path=xl/sharedStrings.xml><?xml version="1.0" encoding="utf-8"?>
<sst xmlns="http://schemas.openxmlformats.org/spreadsheetml/2006/main" count="88" uniqueCount="62">
  <si>
    <t>LP</t>
  </si>
  <si>
    <t xml:space="preserve">Opis przedmiotu zamówienia </t>
  </si>
  <si>
    <t>JEDNOSTKA MIARY</t>
  </si>
  <si>
    <t>GRAMATURA
 (g)</t>
  </si>
  <si>
    <t>ILOŚĆ 
(szt)</t>
  </si>
  <si>
    <t>Szacunkowa cena brutto</t>
  </si>
  <si>
    <t xml:space="preserve">WARTOŚĆ BRUTTO =razem ilość x cena szacunkowa brutto </t>
  </si>
  <si>
    <t xml:space="preserve">WARTOŚĆ NETTO </t>
  </si>
  <si>
    <t>VAT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</si>
  <si>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</si>
  <si>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</si>
  <si>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</si>
  <si>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</si>
  <si>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</si>
  <si>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</si>
  <si>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</si>
  <si>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</si>
  <si>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</si>
  <si>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</si>
  <si>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szt</t>
  </si>
  <si>
    <t>11</t>
  </si>
  <si>
    <t>12</t>
  </si>
  <si>
    <t>13</t>
  </si>
  <si>
    <t>14</t>
  </si>
  <si>
    <t xml:space="preserve">SUMA </t>
  </si>
  <si>
    <t>KG</t>
  </si>
  <si>
    <t>SUMA</t>
  </si>
  <si>
    <t>kg</t>
  </si>
  <si>
    <t>0,2-0,3 kg</t>
  </si>
  <si>
    <t>0,3 kg</t>
  </si>
  <si>
    <t>0,070 kg</t>
  </si>
  <si>
    <t>0,5 kg</t>
  </si>
  <si>
    <t>0,1-0,2 kg</t>
  </si>
  <si>
    <t>Bagietka pszenna na zakwasie. Zawartość mąki pszennej min. 80%, na kwasie z dodatkiem drożdży lub na drożdżach z dodatkiem soli. Kształt podłużny lub okrągły z poprzecznym podziałem, bez dodatku chemicznych substancji dodatkowych do żywności (głównie substancji spulchniających,polepszaczy – środków do przetwarzania mąki, substancji utrzymujących wilgoć).</t>
  </si>
  <si>
    <t>Bułka wrocławska (krojona) — długa, cienka bułka o długości ok. 30cm, skórka gładka, błyszcząca lub lekko chropowata. Skład surowcowy: mąka pszenna drożdże, sól, woda i inne surowce określone recepturą wypieku bułek. Bez dodatku chemicznych substancji dodatkowych do żywności (głównie substancji spulchniających,polepszaczy – środków do przetwarzania mąki, substancji utrzymujących wilgoć).</t>
  </si>
  <si>
    <t>0,5 - 0,6 kg</t>
  </si>
  <si>
    <t>Chleb żytni składniki: naturalny zakwas ŻYTNI, mąka ŻYTNIA, woda, mąka ŻYTNIA, woda, sól, dopuszcza się dodatek z serwatki mleka, krojony.Bez dodatku chemicznych substancji dodatkowych do żywności (głównie substancji spulchniających, polepszaczy – środków do przetwarzania mąki, substancji utrzymujących wilgoć. Skórka ściśle połączona z miękiszem, bez wgnieceń i uszkodzeń mechanicznych, pakowany w folię i oznakowany etykietą, opakowanie zbiorcze - kosz plastikowy, czysty, nieuszkodzony</t>
  </si>
  <si>
    <t>Chleb tostowy pszenny Sład: mąka pszenna , woda, drożdże, sól, olej rzepakowy, cukier, ocet, mąka sojowa dopuszcza się dodatek masła, otrębów pszennych. Bez dodatku chemicznych substancji dodatkowych do żywności (głównie substancji spulchniających, polepszaczy – środków do przetwarzania mąki, substancji utrzymujących wilgoć. Skórka ściśle połączona z miękiszem, bez wgnieceń i uszkodzeń mechanicznych, pakowany w folię i oznakowany etykietą, opakowanie zbiorcze - kosz plastikowy, czysty, nieuszkodzony</t>
  </si>
  <si>
    <t>Chleb razowy chleb razowy (krojony)- skład surowcowy : mąka pszenna razowa i
mąka żytnia razowa , drożdże , woda , sól i inne surowce określone recepturą , krojony. Bez dodatku chemicznych substancji dodatkowych do żywności (głównie substancji spulchniających,polepszaczy – środków do przetwarzania mąki, substancji utrzymujących wilgoć).</t>
  </si>
  <si>
    <t>Drożdżówka z budyniem, jabłkiem, serem, wiśnią, truskawką. Bez dodatku sztucznych aromatów, cukru wanilinowego, z owocami lub dżemem/konfiturą 100% owoców, nie z marmoladą</t>
  </si>
  <si>
    <t>Chleb mieszany z mąki prszennej i mąki żytniej na naturalnym zakwasie np. firmowy lub równoważny krojony. Bochenek podłużny o gładkiej lub lekko chropowatej skórce. Niedopuszczalne jest stosowanie do 
produkcji półproduktów mrożonych oraz polepszaczy do pieczywa.Bez dodatku chemicznych substancji dodatkowych do żywności (głównie substancji spulchniających,polepszaczy – środków do przetwarzania mąki, substancji utrzymujących wilgoć. Skórka ściśle połączona z miękiszem, bez wgnieceń i uszkodzeń mechanicznych, pakowany w folię i oznakowany etykietą, opakowanie zbiorcze - kosz plastikowy, czysty, nieuszkodzony</t>
  </si>
  <si>
    <t>Bułka Grahamka. Bez dodatku chemicznych substancji dodatkowych do żywności (głównie substancji spulchniających, polepszaczy – środków do przetwarzania mąki, substancji utrzymujących wilgoć. Opakowanie zbiorcze – kosz z tworzywa polietylenowego, nieuszkodzony, bez zanieczyszczeń. Produkt pakowany z etykietą zawierającą niezbędne informacje, produkt niepakowany ze specyfikacją zawierającą przynajmniej: wykaz składników, wykaz alergenów, informację o wartości odżywczej, informację o dacie minimalnej trwałości/terminie przydatności do spożycia.</t>
  </si>
  <si>
    <t>Bułka kajzerka, waga 50 - 55 g, zawartość mąki pszennej min. 80%, na kwasie z dodatkiem drożdży lub na drożdżach z dodatkiem soli. Kształt okrągły z krzyżowym podziałem, skórka gładka lub lekko chropowata, złocista. Niedopuszczalne jest stosowanie do produkcji półproduktów mrożonych oraz polepszaczy do pieczywa. Opakowanie zbiorcze – kosz z tworzywa polietylenowego, nieuszkodzony, bez zanieczyszczeń. Produkt pakowany z etykietą zawierającą niezbędne informacje, produkt niepakowany ze specyfikacją zawierającą przynajmniej: wykaz składników, wykaz alergenów, informację o wartości odżywczej, informację o dacie minimalnej trwałości/terminie przydatności do spożycia.</t>
  </si>
  <si>
    <t>0,050 - 0,055 kg</t>
  </si>
  <si>
    <t>Paluch maślany/paluch z makiem .  Bez dodatku substancji spulchniających: węglan sodu, węglan amonu,
Bez dodatku sztucznych aromatów.</t>
  </si>
  <si>
    <t>0,060-0,070 kg</t>
  </si>
  <si>
    <t>FORMULARZ  ASORTYMENTOWO-CENOWY Załącznik nr 2</t>
  </si>
  <si>
    <t>Bułka tarta. Rozdrobione wysuszone pieczywo pszenne i wyborowe bez dodatku nasion, nadzień i zdobień.</t>
  </si>
  <si>
    <t>0,080 kg</t>
  </si>
  <si>
    <t>Rogal francuski z tofi bez dodatku chemicznych substancji</t>
  </si>
  <si>
    <t>Chałka. Bez dodatku chemicznych substancji dodatkowych do żywności (gł substancji spulchniających, polepszaczy- środków do preztwarzania mąki, substancji utrzymujacych willgoć)</t>
  </si>
  <si>
    <t>0,150 kg</t>
  </si>
  <si>
    <t>0,045 - 0,050 kg</t>
  </si>
  <si>
    <t>…………………………………..</t>
  </si>
  <si>
    <t xml:space="preserve">     /miejscowość, data/                                                                                                                          </t>
  </si>
  <si>
    <t>Wykonawca będzie dostarczał pieczywo oraz świeże wyroby piekarskie i ciastkarskie bez spulchniaczy i polepszaczy , skórka ściśle połączona
z miękiszem , bez wgnieceń i uszkodzeń mechanicznych, niedopuszczalne wyroby zdeformowane, zgniecione, spalone. Pieczywo Pakowane
w folię i oznakowane etykietą, opakowanie zbiorcze - kosz
plastikowy , czysty , nieuszkodzony</t>
  </si>
  <si>
    <t>Wykonawca wypełnia pola oznaczone kolorem: żółtym</t>
  </si>
  <si>
    <r>
      <t xml:space="preserve">Rogal maślany. Słodki maslany rogal o łagodnym lekko wilgotnym </t>
    </r>
    <r>
      <rPr>
        <sz val="11"/>
        <color theme="1"/>
        <rFont val="Times New Roman"/>
        <family val="1"/>
        <charset val="238"/>
      </rPr>
      <t>miękiszu oraz delikanej rumianej skórce</t>
    </r>
  </si>
  <si>
    <t xml:space="preserve">„Dostawa  pieczywa do Przedszkola nr 283 "Puszczykowy Zakątek" w Warszawie </t>
  </si>
  <si>
    <t>15</t>
  </si>
  <si>
    <t>Ciasta różne, ucierane z kakao, owocami, marchewkowe.</t>
  </si>
  <si>
    <t>Znak sprawy: P283.26.2.2023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</si>
</sst>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zł&quot;"/>
    <numFmt numFmtId="165" formatCode="_-* #,##0.00&quot; zł&quot;_-;\-* #,##0.00&quot; zł&quot;_-;_-* \-??&quot; zł&quot;_-;_-@_-"/>
    <numFmt numFmtId="166" formatCode="_-* #,##0.00\ _z_ł_-;\-* #,##0.00\ _z_ł_-;_-* \-??\ _z_ł_-;_-@_-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charset val="238"/>
    </font>
    <font>
      <sz val="11"/>
      <color theme="1"/>
      <name val="Times New Roman"/>
      <family val="1"/>
      <charset val="238"/>
    </font>
    <font>
      <b/>
      <sz val="11"/>
      <color rgb="FF333333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rgb="FF333333"/>
      <name val="Times New Roman"/>
      <family val="1"/>
      <charset val="238"/>
    </font>
    <font>
      <b/>
      <i/>
      <sz val="14"/>
      <color rgb="FF333333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color rgb="FF333333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C0C0C0"/>
      </patternFill>
    </fill>
    <fill>
      <patternFill patternType="solid">
        <fgColor theme="4" tint="0.79998168889431442"/>
        <bgColor rgb="FFFCD5B5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166" fontId="1" fillId="0" borderId="0" applyFill="0" applyBorder="0" applyAlignment="0" applyProtection="0"/>
    <xf numFmtId="9" fontId="1" fillId="0" borderId="0" applyFill="0" applyBorder="0" applyAlignment="0" applyProtection="0"/>
    <xf numFmtId="165" fontId="1" fillId="0" borderId="0" applyFill="0" applyBorder="0" applyAlignment="0" applyProtection="0"/>
    <xf numFmtId="0" fontId="1" fillId="0" borderId="0"/>
  </cellStyleXfs>
  <cellXfs count="80">
    <xf numFmtId="0" fontId="0" fillId="0" borderId="0" xfId="0"/>
    <xf numFmtId="0" fontId="5" fillId="0" borderId="0" xfId="0" applyFont="1"/>
    <xf numFmtId="2" fontId="7" fillId="3" borderId="3" xfId="0" applyNumberFormat="1" applyFont="1" applyFill="1" applyBorder="1" applyAlignment="1">
      <alignment horizontal="center" vertical="center" wrapText="1" shrinkToFit="1"/>
    </xf>
    <xf numFmtId="2" fontId="7" fillId="3" borderId="7" xfId="0" applyNumberFormat="1" applyFont="1" applyFill="1" applyBorder="1" applyAlignment="1">
      <alignment horizontal="center" vertical="center" wrapText="1" shrinkToFit="1"/>
    </xf>
    <xf numFmtId="165" fontId="8" fillId="6" borderId="15" xfId="5" applyFont="1" applyFill="1" applyBorder="1" applyAlignment="1" applyProtection="1">
      <alignment vertical="center" wrapText="1"/>
    </xf>
    <xf numFmtId="165" fontId="8" fillId="6" borderId="10" xfId="5" applyFont="1" applyFill="1" applyBorder="1" applyAlignment="1" applyProtection="1">
      <alignment vertical="center" wrapText="1"/>
    </xf>
    <xf numFmtId="0" fontId="5" fillId="0" borderId="15" xfId="0" applyFont="1" applyBorder="1" applyAlignment="1">
      <alignment wrapText="1"/>
    </xf>
    <xf numFmtId="165" fontId="8" fillId="5" borderId="19" xfId="5" applyFont="1" applyFill="1" applyBorder="1" applyAlignment="1" applyProtection="1">
      <alignment vertical="center" wrapText="1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vertical="center" wrapText="1"/>
    </xf>
    <xf numFmtId="49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/>
    </xf>
    <xf numFmtId="164" fontId="11" fillId="4" borderId="6" xfId="0" applyNumberFormat="1" applyFont="1" applyFill="1" applyBorder="1" applyAlignment="1">
      <alignment horizontal="center" vertical="center"/>
    </xf>
    <xf numFmtId="10" fontId="11" fillId="4" borderId="6" xfId="0" applyNumberFormat="1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0" fontId="8" fillId="4" borderId="6" xfId="0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>
      <alignment wrapText="1"/>
    </xf>
    <xf numFmtId="0" fontId="8" fillId="4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10" fontId="11" fillId="4" borderId="15" xfId="0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11" fillId="4" borderId="10" xfId="0" applyNumberFormat="1" applyFont="1" applyFill="1" applyBorder="1" applyAlignment="1">
      <alignment horizontal="center" vertical="center"/>
    </xf>
    <xf numFmtId="10" fontId="11" fillId="4" borderId="10" xfId="0" applyNumberFormat="1" applyFont="1" applyFill="1" applyBorder="1" applyAlignment="1">
      <alignment horizontal="center" vertical="center"/>
    </xf>
    <xf numFmtId="164" fontId="11" fillId="4" borderId="12" xfId="0" applyNumberFormat="1" applyFont="1" applyFill="1" applyBorder="1" applyAlignment="1">
      <alignment horizontal="center" vertical="center"/>
    </xf>
    <xf numFmtId="0" fontId="8" fillId="0" borderId="14" xfId="1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5" xfId="1" applyFont="1" applyBorder="1" applyAlignment="1">
      <alignment wrapText="1"/>
    </xf>
    <xf numFmtId="49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6" applyFont="1" applyBorder="1" applyAlignment="1">
      <alignment horizontal="center" vertical="center"/>
    </xf>
    <xf numFmtId="4" fontId="8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6" applyFont="1" applyBorder="1" applyAlignment="1">
      <alignment wrapText="1"/>
    </xf>
    <xf numFmtId="49" fontId="8" fillId="4" borderId="19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6" applyFont="1" applyBorder="1" applyAlignment="1">
      <alignment horizontal="center" vertical="center"/>
    </xf>
    <xf numFmtId="164" fontId="11" fillId="4" borderId="20" xfId="0" applyNumberFormat="1" applyFont="1" applyFill="1" applyBorder="1" applyAlignment="1">
      <alignment horizontal="center" vertical="center"/>
    </xf>
    <xf numFmtId="164" fontId="11" fillId="4" borderId="21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164" fontId="11" fillId="5" borderId="17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12" fillId="0" borderId="0" xfId="0" applyFont="1"/>
    <xf numFmtId="0" fontId="16" fillId="0" borderId="0" xfId="0" applyFont="1" applyAlignment="1" applyProtection="1">
      <alignment wrapText="1"/>
      <protection locked="0"/>
    </xf>
    <xf numFmtId="0" fontId="8" fillId="0" borderId="0" xfId="0" applyFont="1"/>
    <xf numFmtId="4" fontId="5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7" fillId="0" borderId="15" xfId="0" applyNumberFormat="1" applyFont="1" applyBorder="1" applyAlignment="1" applyProtection="1">
      <alignment horizontal="center" vertical="center" wrapText="1"/>
      <protection locked="0"/>
    </xf>
    <xf numFmtId="2" fontId="7" fillId="3" borderId="4" xfId="0" applyNumberFormat="1" applyFont="1" applyFill="1" applyBorder="1" applyAlignment="1">
      <alignment horizontal="center" vertical="center" wrapText="1" shrinkToFit="1"/>
    </xf>
    <xf numFmtId="2" fontId="7" fillId="3" borderId="8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2" fontId="6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center" vertical="center" wrapText="1" shrinkToFit="1"/>
    </xf>
    <xf numFmtId="2" fontId="6" fillId="2" borderId="2" xfId="0" applyNumberFormat="1" applyFont="1" applyFill="1" applyBorder="1" applyAlignment="1">
      <alignment horizontal="center" vertical="center" wrapText="1" shrinkToFit="1"/>
    </xf>
    <xf numFmtId="2" fontId="6" fillId="2" borderId="6" xfId="0" applyNumberFormat="1" applyFont="1" applyFill="1" applyBorder="1" applyAlignment="1">
      <alignment horizontal="center" vertical="center" wrapText="1" shrinkToFit="1"/>
    </xf>
    <xf numFmtId="2" fontId="7" fillId="3" borderId="3" xfId="0" applyNumberFormat="1" applyFont="1" applyFill="1" applyBorder="1" applyAlignment="1">
      <alignment horizontal="center" vertical="center" wrapText="1" shrinkToFit="1"/>
    </xf>
    <xf numFmtId="2" fontId="7" fillId="3" borderId="7" xfId="0" applyNumberFormat="1" applyFont="1" applyFill="1" applyBorder="1" applyAlignment="1">
      <alignment horizontal="center" vertical="center" wrapText="1" shrinkToFit="1"/>
    </xf>
  </cellXfs>
  <cellStyles count="7">
    <cellStyle name="Dziesiętny 2" xfId="3" xr:uid="{00000000-0005-0000-0000-000000000000}"/>
    <cellStyle name="Normalny" xfId="0" builtinId="0"/>
    <cellStyle name="Normalny 2" xfId="2" xr:uid="{00000000-0005-0000-0000-000002000000}"/>
    <cellStyle name="Normalny 3" xfId="1" xr:uid="{00000000-0005-0000-0000-000003000000}"/>
    <cellStyle name="Normalny 4" xfId="6" xr:uid="{00000000-0005-0000-0000-000004000000}"/>
    <cellStyle name="Procentowy 2" xfId="4" xr:uid="{00000000-0005-0000-0000-000005000000}"/>
    <cellStyle name="Walutowy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"/>
  <sheetViews>
    <sheetView tabSelected="1" topLeftCell="A4" zoomScale="80" zoomScaleNormal="80" workbookViewId="0">
      <selection activeCell="C26" sqref="C26"/>
    </sheetView>
  </sheetViews>
  <sheetFormatPr defaultColWidth="8.88671875" defaultRowHeight="14.7" x14ac:dyDescent="0.25"/>
  <cols>
    <col min="1" max="1" width="7.88671875" style="1" customWidth="1"/>
    <col min="2" max="2" width="92" style="1" customWidth="1"/>
    <col min="3" max="3" width="13.88671875" style="1" customWidth="1"/>
    <col min="4" max="4" width="16.88671875" style="1" customWidth="1"/>
    <col min="5" max="5" width="15.109375" style="1" customWidth="1"/>
    <col min="6" max="6" width="23.88671875" style="1" customWidth="1"/>
    <col min="7" max="8" width="24.109375" style="1" customWidth="1"/>
    <col min="9" max="9" width="27.5546875" style="1" customWidth="1"/>
    <col min="10" max="16384" width="8.88671875" style="1"/>
  </cols>
  <sheetData>
    <row r="1" spans="1:9" ht="15.35" x14ac:dyDescent="0.25">
      <c r="B1" s="60" t="s">
        <v>61</v>
      </c>
    </row>
    <row r="2" spans="1:9" ht="18" customHeight="1" x14ac:dyDescent="0.25">
      <c r="A2" s="64" t="s">
        <v>46</v>
      </c>
      <c r="B2" s="64"/>
      <c r="C2" s="64"/>
      <c r="D2" s="64"/>
      <c r="E2" s="64"/>
      <c r="F2" s="64"/>
      <c r="G2" s="64"/>
      <c r="H2" s="64"/>
      <c r="I2" s="64"/>
    </row>
    <row r="3" spans="1:9" ht="31.35" customHeight="1" thickBot="1" x14ac:dyDescent="0.3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9" x14ac:dyDescent="0.25">
      <c r="A4" s="66" t="s">
        <v>0</v>
      </c>
      <c r="B4" s="68" t="s">
        <v>1</v>
      </c>
      <c r="C4" s="70" t="s">
        <v>2</v>
      </c>
      <c r="D4" s="72" t="s">
        <v>3</v>
      </c>
      <c r="E4" s="74" t="s">
        <v>4</v>
      </c>
      <c r="F4" s="76" t="s">
        <v>5</v>
      </c>
      <c r="G4" s="78" t="s">
        <v>6</v>
      </c>
      <c r="H4" s="2"/>
      <c r="I4" s="62" t="s">
        <v>7</v>
      </c>
    </row>
    <row r="5" spans="1:9" x14ac:dyDescent="0.25">
      <c r="A5" s="67"/>
      <c r="B5" s="69"/>
      <c r="C5" s="71"/>
      <c r="D5" s="73"/>
      <c r="E5" s="75"/>
      <c r="F5" s="77"/>
      <c r="G5" s="79"/>
      <c r="H5" s="3" t="s">
        <v>8</v>
      </c>
      <c r="I5" s="63"/>
    </row>
    <row r="6" spans="1:9" x14ac:dyDescent="0.25">
      <c r="A6" s="8" t="s">
        <v>9</v>
      </c>
      <c r="B6" s="9" t="s">
        <v>10</v>
      </c>
      <c r="C6" s="9" t="s">
        <v>11</v>
      </c>
      <c r="D6" s="9" t="s">
        <v>12</v>
      </c>
      <c r="E6" s="10" t="s">
        <v>13</v>
      </c>
      <c r="F6" s="10" t="s">
        <v>15</v>
      </c>
      <c r="G6" s="10" t="s">
        <v>16</v>
      </c>
      <c r="H6" s="10" t="s">
        <v>17</v>
      </c>
      <c r="I6" s="10" t="s">
        <v>18</v>
      </c>
    </row>
    <row r="7" spans="1:9" ht="58.7" x14ac:dyDescent="0.25">
      <c r="A7" s="11" t="s">
        <v>9</v>
      </c>
      <c r="B7" s="12" t="s">
        <v>33</v>
      </c>
      <c r="C7" s="13" t="s">
        <v>19</v>
      </c>
      <c r="D7" s="14" t="s">
        <v>28</v>
      </c>
      <c r="E7" s="15">
        <v>150</v>
      </c>
      <c r="F7" s="4"/>
      <c r="G7" s="16">
        <f t="shared" ref="G7:G20" si="0">F7*E7</f>
        <v>0</v>
      </c>
      <c r="H7" s="17">
        <v>0.05</v>
      </c>
      <c r="I7" s="18">
        <f>ROUND(G7/(1+H7),2)</f>
        <v>0</v>
      </c>
    </row>
    <row r="8" spans="1:9" ht="58.7" x14ac:dyDescent="0.25">
      <c r="A8" s="11" t="s">
        <v>10</v>
      </c>
      <c r="B8" s="19" t="s">
        <v>34</v>
      </c>
      <c r="C8" s="20" t="s">
        <v>19</v>
      </c>
      <c r="D8" s="20" t="s">
        <v>29</v>
      </c>
      <c r="E8" s="15">
        <v>200</v>
      </c>
      <c r="F8" s="4"/>
      <c r="G8" s="16">
        <f t="shared" si="0"/>
        <v>0</v>
      </c>
      <c r="H8" s="17">
        <v>0.05</v>
      </c>
      <c r="I8" s="18">
        <f t="shared" ref="I8:I20" si="1">ROUND(G8/(1+H8),2)</f>
        <v>0</v>
      </c>
    </row>
    <row r="9" spans="1:9" ht="29.35" x14ac:dyDescent="0.25">
      <c r="A9" s="21" t="s">
        <v>11</v>
      </c>
      <c r="B9" s="22" t="s">
        <v>50</v>
      </c>
      <c r="C9" s="23" t="s">
        <v>19</v>
      </c>
      <c r="D9" s="59" t="s">
        <v>51</v>
      </c>
      <c r="E9" s="24">
        <v>200</v>
      </c>
      <c r="F9" s="4"/>
      <c r="G9" s="16">
        <f t="shared" ref="G9" si="2">F9*E9</f>
        <v>0</v>
      </c>
      <c r="H9" s="17">
        <v>0.05</v>
      </c>
      <c r="I9" s="18">
        <f t="shared" ref="I9" si="3">ROUND(G9/(1+H9),2)</f>
        <v>0</v>
      </c>
    </row>
    <row r="10" spans="1:9" ht="88" x14ac:dyDescent="0.25">
      <c r="A10" s="11" t="s">
        <v>12</v>
      </c>
      <c r="B10" s="12" t="s">
        <v>40</v>
      </c>
      <c r="C10" s="13" t="s">
        <v>19</v>
      </c>
      <c r="D10" s="14" t="s">
        <v>35</v>
      </c>
      <c r="E10" s="15">
        <v>2200</v>
      </c>
      <c r="F10" s="4"/>
      <c r="G10" s="16">
        <f t="shared" si="0"/>
        <v>0</v>
      </c>
      <c r="H10" s="17">
        <v>0.05</v>
      </c>
      <c r="I10" s="18">
        <f t="shared" si="1"/>
        <v>0</v>
      </c>
    </row>
    <row r="11" spans="1:9" ht="58.7" x14ac:dyDescent="0.25">
      <c r="A11" s="11" t="s">
        <v>13</v>
      </c>
      <c r="B11" s="19" t="s">
        <v>38</v>
      </c>
      <c r="C11" s="27" t="s">
        <v>19</v>
      </c>
      <c r="D11" s="28" t="s">
        <v>31</v>
      </c>
      <c r="E11" s="15">
        <v>350</v>
      </c>
      <c r="F11" s="4"/>
      <c r="G11" s="16">
        <f t="shared" si="0"/>
        <v>0</v>
      </c>
      <c r="H11" s="17">
        <v>0.05</v>
      </c>
      <c r="I11" s="18">
        <f t="shared" si="1"/>
        <v>0</v>
      </c>
    </row>
    <row r="12" spans="1:9" ht="73.349999999999994" x14ac:dyDescent="0.25">
      <c r="A12" s="21" t="s">
        <v>14</v>
      </c>
      <c r="B12" s="19" t="s">
        <v>36</v>
      </c>
      <c r="C12" s="13" t="s">
        <v>19</v>
      </c>
      <c r="D12" s="14" t="s">
        <v>31</v>
      </c>
      <c r="E12" s="15">
        <v>120</v>
      </c>
      <c r="F12" s="4"/>
      <c r="G12" s="16">
        <f t="shared" si="0"/>
        <v>0</v>
      </c>
      <c r="H12" s="17">
        <v>0.05</v>
      </c>
      <c r="I12" s="18">
        <f t="shared" si="1"/>
        <v>0</v>
      </c>
    </row>
    <row r="13" spans="1:9" ht="73.349999999999994" x14ac:dyDescent="0.25">
      <c r="A13" s="11" t="s">
        <v>15</v>
      </c>
      <c r="B13" s="19" t="s">
        <v>37</v>
      </c>
      <c r="C13" s="13" t="s">
        <v>19</v>
      </c>
      <c r="D13" s="14" t="s">
        <v>31</v>
      </c>
      <c r="E13" s="15">
        <v>170</v>
      </c>
      <c r="F13" s="4"/>
      <c r="G13" s="16">
        <f t="shared" si="0"/>
        <v>0</v>
      </c>
      <c r="H13" s="17">
        <v>0.05</v>
      </c>
      <c r="I13" s="18">
        <f t="shared" si="1"/>
        <v>0</v>
      </c>
    </row>
    <row r="14" spans="1:9" x14ac:dyDescent="0.25">
      <c r="A14" s="11" t="s">
        <v>16</v>
      </c>
      <c r="B14" s="19" t="s">
        <v>57</v>
      </c>
      <c r="C14" s="13" t="s">
        <v>27</v>
      </c>
      <c r="D14" s="14" t="s">
        <v>48</v>
      </c>
      <c r="E14" s="15">
        <v>1000</v>
      </c>
      <c r="F14" s="4"/>
      <c r="G14" s="16">
        <f t="shared" si="0"/>
        <v>0</v>
      </c>
      <c r="H14" s="17">
        <v>0.05</v>
      </c>
      <c r="I14" s="18">
        <f t="shared" si="1"/>
        <v>0</v>
      </c>
    </row>
    <row r="15" spans="1:9" x14ac:dyDescent="0.25">
      <c r="A15" s="21" t="s">
        <v>17</v>
      </c>
      <c r="B15" s="19" t="s">
        <v>49</v>
      </c>
      <c r="C15" s="29" t="s">
        <v>27</v>
      </c>
      <c r="D15" s="30" t="s">
        <v>30</v>
      </c>
      <c r="E15" s="15">
        <v>2500</v>
      </c>
      <c r="F15" s="4"/>
      <c r="G15" s="31">
        <f t="shared" si="0"/>
        <v>0</v>
      </c>
      <c r="H15" s="32">
        <v>0.05</v>
      </c>
      <c r="I15" s="33">
        <f t="shared" si="1"/>
        <v>0</v>
      </c>
    </row>
    <row r="16" spans="1:9" ht="29.35" x14ac:dyDescent="0.25">
      <c r="A16" s="11" t="s">
        <v>18</v>
      </c>
      <c r="B16" s="34" t="s">
        <v>39</v>
      </c>
      <c r="C16" s="29" t="s">
        <v>19</v>
      </c>
      <c r="D16" s="30" t="s">
        <v>32</v>
      </c>
      <c r="E16" s="35">
        <v>4000</v>
      </c>
      <c r="F16" s="5"/>
      <c r="G16" s="31">
        <f t="shared" si="0"/>
        <v>0</v>
      </c>
      <c r="H16" s="32">
        <v>0.05</v>
      </c>
      <c r="I16" s="25">
        <f t="shared" si="1"/>
        <v>0</v>
      </c>
    </row>
    <row r="17" spans="1:9" ht="88" x14ac:dyDescent="0.25">
      <c r="A17" s="11" t="s">
        <v>20</v>
      </c>
      <c r="B17" s="36" t="s">
        <v>41</v>
      </c>
      <c r="C17" s="37" t="s">
        <v>19</v>
      </c>
      <c r="D17" s="58" t="s">
        <v>52</v>
      </c>
      <c r="E17" s="38">
        <v>1200</v>
      </c>
      <c r="F17" s="4"/>
      <c r="G17" s="31">
        <f t="shared" si="0"/>
        <v>0</v>
      </c>
      <c r="H17" s="32">
        <v>0.05</v>
      </c>
      <c r="I17" s="25">
        <f t="shared" si="1"/>
        <v>0</v>
      </c>
    </row>
    <row r="18" spans="1:9" ht="102.7" x14ac:dyDescent="0.25">
      <c r="A18" s="21" t="s">
        <v>21</v>
      </c>
      <c r="B18" s="6" t="s">
        <v>42</v>
      </c>
      <c r="C18" s="37" t="s">
        <v>19</v>
      </c>
      <c r="D18" s="39" t="s">
        <v>43</v>
      </c>
      <c r="E18" s="38">
        <v>4800</v>
      </c>
      <c r="F18" s="4"/>
      <c r="G18" s="31">
        <f t="shared" si="0"/>
        <v>0</v>
      </c>
      <c r="H18" s="32">
        <v>0.05</v>
      </c>
      <c r="I18" s="25">
        <f t="shared" si="1"/>
        <v>0</v>
      </c>
    </row>
    <row r="19" spans="1:9" ht="29.35" x14ac:dyDescent="0.25">
      <c r="A19" s="11" t="s">
        <v>22</v>
      </c>
      <c r="B19" s="40" t="s">
        <v>44</v>
      </c>
      <c r="C19" s="37" t="s">
        <v>19</v>
      </c>
      <c r="D19" s="39" t="s">
        <v>45</v>
      </c>
      <c r="E19" s="38">
        <v>1500</v>
      </c>
      <c r="F19" s="4"/>
      <c r="G19" s="31">
        <f t="shared" si="0"/>
        <v>0</v>
      </c>
      <c r="H19" s="32">
        <v>0.05</v>
      </c>
      <c r="I19" s="25">
        <f t="shared" si="1"/>
        <v>0</v>
      </c>
    </row>
    <row r="20" spans="1:9" ht="24" customHeight="1" x14ac:dyDescent="0.25">
      <c r="A20" s="11" t="s">
        <v>23</v>
      </c>
      <c r="B20" s="40" t="s">
        <v>47</v>
      </c>
      <c r="C20" s="37" t="s">
        <v>19</v>
      </c>
      <c r="D20" s="39" t="s">
        <v>31</v>
      </c>
      <c r="E20" s="38">
        <v>400</v>
      </c>
      <c r="F20" s="4"/>
      <c r="G20" s="25">
        <f t="shared" si="0"/>
        <v>0</v>
      </c>
      <c r="H20" s="26">
        <v>0.05</v>
      </c>
      <c r="I20" s="25">
        <f t="shared" si="1"/>
        <v>0</v>
      </c>
    </row>
    <row r="21" spans="1:9" ht="34.85" customHeight="1" x14ac:dyDescent="0.25">
      <c r="A21" s="61" t="s">
        <v>59</v>
      </c>
      <c r="B21" s="40" t="s">
        <v>60</v>
      </c>
      <c r="C21" s="37" t="s">
        <v>27</v>
      </c>
      <c r="D21" s="39" t="s">
        <v>31</v>
      </c>
      <c r="E21" s="38">
        <v>350</v>
      </c>
      <c r="F21" s="4"/>
      <c r="G21" s="25">
        <f t="shared" ref="G21" si="4">F21*E21</f>
        <v>0</v>
      </c>
      <c r="H21" s="26">
        <v>0.05</v>
      </c>
      <c r="I21" s="25">
        <f t="shared" ref="I21" si="5">ROUND(G21/(1+H21),2)</f>
        <v>0</v>
      </c>
    </row>
    <row r="22" spans="1:9" ht="38.5" customHeight="1" x14ac:dyDescent="0.25">
      <c r="B22" s="1" t="s">
        <v>56</v>
      </c>
      <c r="C22" s="41"/>
      <c r="D22" s="42"/>
      <c r="E22" s="43"/>
      <c r="F22" s="7"/>
      <c r="G22" s="44"/>
      <c r="H22" s="26">
        <v>0.05</v>
      </c>
      <c r="I22" s="45"/>
    </row>
    <row r="23" spans="1:9" ht="15.35" thickBot="1" x14ac:dyDescent="0.3">
      <c r="A23" s="46"/>
      <c r="C23" s="47" t="s">
        <v>24</v>
      </c>
      <c r="D23" s="48" t="s">
        <v>25</v>
      </c>
      <c r="E23" s="49"/>
      <c r="F23" s="50" t="s">
        <v>26</v>
      </c>
      <c r="G23" s="51">
        <f>SUM(G7:G20)</f>
        <v>0</v>
      </c>
      <c r="H23" s="26">
        <v>0.05</v>
      </c>
      <c r="I23" s="52">
        <f>SUM(I7:I20)</f>
        <v>0</v>
      </c>
    </row>
    <row r="24" spans="1:9" x14ac:dyDescent="0.25">
      <c r="A24" s="46" t="s">
        <v>53</v>
      </c>
      <c r="C24" s="53">
        <v>1</v>
      </c>
      <c r="D24" s="53" t="e">
        <f>D7*E7</f>
        <v>#VALUE!</v>
      </c>
      <c r="E24" s="53"/>
      <c r="F24" s="54"/>
      <c r="G24" s="54"/>
      <c r="H24" s="54"/>
      <c r="I24" s="54"/>
    </row>
    <row r="25" spans="1:9" x14ac:dyDescent="0.25">
      <c r="A25" s="46" t="s">
        <v>54</v>
      </c>
      <c r="C25" s="53">
        <v>2</v>
      </c>
      <c r="D25" s="53" t="e">
        <f t="shared" ref="D25" si="6">D8*E8</f>
        <v>#VALUE!</v>
      </c>
      <c r="E25" s="55"/>
      <c r="F25" s="54"/>
      <c r="G25" s="54"/>
      <c r="H25" s="54"/>
      <c r="I25" s="54"/>
    </row>
    <row r="26" spans="1:9" ht="119.5" customHeight="1" x14ac:dyDescent="0.25">
      <c r="B26" s="56" t="s">
        <v>55</v>
      </c>
      <c r="E26" s="46"/>
    </row>
    <row r="27" spans="1:9" x14ac:dyDescent="0.25">
      <c r="E27" s="57"/>
    </row>
    <row r="28" spans="1:9" x14ac:dyDescent="0.25">
      <c r="E28" s="57"/>
    </row>
    <row r="29" spans="1:9" x14ac:dyDescent="0.25">
      <c r="E29" s="57"/>
    </row>
  </sheetData>
  <mergeCells count="10">
    <mergeCell ref="I4:I5"/>
    <mergeCell ref="A2:I2"/>
    <mergeCell ref="A3:I3"/>
    <mergeCell ref="A4:A5"/>
    <mergeCell ref="B4:B5"/>
    <mergeCell ref="C4:C5"/>
    <mergeCell ref="D4:D5"/>
    <mergeCell ref="E4:E5"/>
    <mergeCell ref="F4:F5"/>
    <mergeCell ref="G4:G5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.35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Poneta</dc:creator>
  <cp:lastModifiedBy>Emilia Kruszewska-Jancz</cp:lastModifiedBy>
  <cp:lastPrinted>2022-12-27T13:21:02Z</cp:lastPrinted>
  <dcterms:created xsi:type="dcterms:W3CDTF">2021-12-13T07:38:51Z</dcterms:created>
  <dcterms:modified xsi:type="dcterms:W3CDTF">2023-12-20T10:52:43Z</dcterms:modified>
</cp:coreProperties>
</file>